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ESTADO DE SITUACIÓN FINAN 2" sheetId="1" r:id="rId1"/>
  </sheets>
  <definedNames>
    <definedName name="_xlnm.Print_Area" localSheetId="0">'ESTADO DE SITUACIÓN FINAN 2'!$C$2:$H$47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E31" i="1"/>
  <c r="D31" i="1"/>
  <c r="H30" i="1"/>
  <c r="H43" i="1" s="1"/>
  <c r="G30" i="1"/>
  <c r="G43" i="1" s="1"/>
  <c r="H27" i="1"/>
  <c r="G27" i="1"/>
  <c r="H19" i="1"/>
  <c r="H28" i="1" s="1"/>
  <c r="H44" i="1" s="1"/>
  <c r="G19" i="1"/>
  <c r="G28" i="1" s="1"/>
  <c r="E19" i="1"/>
  <c r="E32" i="1" s="1"/>
  <c r="D19" i="1"/>
  <c r="D32" i="1" s="1"/>
  <c r="H8" i="1"/>
  <c r="G8" i="1"/>
  <c r="G44" i="1" l="1"/>
</calcChain>
</file>

<file path=xl/sharedStrings.xml><?xml version="1.0" encoding="utf-8"?>
<sst xmlns="http://schemas.openxmlformats.org/spreadsheetml/2006/main" count="66" uniqueCount="65">
  <si>
    <t>Cuenta Pública 2024</t>
  </si>
  <si>
    <t>Gobierno del Estado de Oaxaca</t>
  </si>
  <si>
    <t>Estado de Situación Financiera Consolidado</t>
  </si>
  <si>
    <t>Al 31 de diciembre de 2024</t>
  </si>
  <si>
    <t xml:space="preserve"> (Pesos)</t>
  </si>
  <si>
    <t>Concepto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</si>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</sst>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8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164" fontId="0" fillId="0" borderId="6" xfId="1" applyNumberFormat="1" applyFont="1" applyFill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shrinkToFit="1"/>
    </xf>
    <xf numFmtId="3" fontId="0" fillId="0" borderId="6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 shrinkToFit="1"/>
    </xf>
    <xf numFmtId="3" fontId="2" fillId="0" borderId="6" xfId="0" applyNumberFormat="1" applyFont="1" applyBorder="1"/>
    <xf numFmtId="3" fontId="4" fillId="0" borderId="8" xfId="0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6" xfId="0" applyNumberFormat="1" applyFont="1" applyBorder="1" applyAlignment="1">
      <alignment horizontal="right" shrinkToFit="1"/>
    </xf>
    <xf numFmtId="3" fontId="5" fillId="0" borderId="8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6" xfId="0" applyNumberFormat="1" applyFont="1" applyBorder="1" applyAlignment="1">
      <alignment horizontal="right" shrinkToFit="1"/>
    </xf>
    <xf numFmtId="0" fontId="5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23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J980"/>
  <sheetViews>
    <sheetView showGridLines="0" tabSelected="1" view="pageBreakPreview" topLeftCell="B1" zoomScale="145" zoomScaleNormal="80" zoomScaleSheetLayoutView="145" zoomScalePageLayoutView="110" workbookViewId="0">
      <selection activeCell="F11" sqref="F11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4" width="15.85546875" style="2" bestFit="1" customWidth="1"/>
    <col min="5" max="5" width="14.7109375" style="2" customWidth="1"/>
    <col min="6" max="6" width="43" style="3" customWidth="1"/>
    <col min="7" max="8" width="14.7109375" style="2" customWidth="1"/>
    <col min="9" max="9" width="3.7109375" style="4" customWidth="1"/>
    <col min="10" max="10" width="11.28515625" style="3" customWidth="1"/>
    <col min="11" max="16384" width="14.28515625" style="3"/>
  </cols>
  <sheetData>
    <row r="1" spans="3:9" ht="22.5" customHeight="1"/>
    <row r="2" spans="3:9" s="7" customFormat="1" ht="15" customHeight="1">
      <c r="C2" s="5" t="s">
        <v>0</v>
      </c>
      <c r="D2" s="5"/>
      <c r="E2" s="5"/>
      <c r="F2" s="5"/>
      <c r="G2" s="5"/>
      <c r="H2" s="5"/>
      <c r="I2" s="6"/>
    </row>
    <row r="3" spans="3:9" s="7" customFormat="1" ht="15" customHeight="1">
      <c r="C3" s="5" t="s">
        <v>1</v>
      </c>
      <c r="D3" s="5"/>
      <c r="E3" s="5"/>
      <c r="F3" s="5"/>
      <c r="G3" s="5"/>
      <c r="H3" s="5"/>
      <c r="I3" s="6"/>
    </row>
    <row r="4" spans="3:9" s="7" customFormat="1" ht="15" customHeight="1">
      <c r="C4" s="5" t="s">
        <v>2</v>
      </c>
      <c r="D4" s="5"/>
      <c r="E4" s="5"/>
      <c r="F4" s="5"/>
      <c r="G4" s="5"/>
      <c r="H4" s="5"/>
      <c r="I4" s="6"/>
    </row>
    <row r="5" spans="3:9" s="7" customFormat="1" ht="15" customHeight="1">
      <c r="C5" s="5" t="s">
        <v>3</v>
      </c>
      <c r="D5" s="5"/>
      <c r="E5" s="5"/>
      <c r="F5" s="5"/>
      <c r="G5" s="5"/>
      <c r="H5" s="5"/>
      <c r="I5" s="6"/>
    </row>
    <row r="6" spans="3:9" s="7" customFormat="1" ht="15" customHeight="1">
      <c r="C6" s="8" t="s">
        <v>4</v>
      </c>
      <c r="D6" s="8"/>
      <c r="E6" s="8"/>
      <c r="F6" s="8"/>
      <c r="G6" s="8"/>
      <c r="H6" s="8"/>
      <c r="I6" s="6"/>
    </row>
    <row r="7" spans="3:9" s="7" customFormat="1" ht="15" customHeight="1">
      <c r="C7" s="9"/>
      <c r="D7" s="9"/>
      <c r="E7" s="9"/>
      <c r="F7" s="9"/>
      <c r="G7" s="9"/>
      <c r="H7" s="9"/>
      <c r="I7" s="6"/>
    </row>
    <row r="8" spans="3:9" ht="19.5" customHeight="1">
      <c r="C8" s="10" t="s">
        <v>5</v>
      </c>
      <c r="D8" s="11">
        <v>2024</v>
      </c>
      <c r="E8" s="11">
        <v>2023</v>
      </c>
      <c r="F8" s="12" t="s">
        <v>5</v>
      </c>
      <c r="G8" s="11">
        <f t="shared" ref="G8:H8" si="0">D8</f>
        <v>2024</v>
      </c>
      <c r="H8" s="13">
        <f t="shared" si="0"/>
        <v>2023</v>
      </c>
    </row>
    <row r="9" spans="3:9" ht="24" customHeight="1">
      <c r="C9" s="14" t="s">
        <v>6</v>
      </c>
      <c r="D9" s="15"/>
      <c r="E9" s="15"/>
      <c r="F9" s="16" t="s">
        <v>7</v>
      </c>
      <c r="G9" s="17"/>
      <c r="H9" s="18"/>
    </row>
    <row r="10" spans="3:9" ht="12.75">
      <c r="C10" s="19" t="s">
        <v>8</v>
      </c>
      <c r="D10" s="15"/>
      <c r="E10" s="15"/>
      <c r="F10" s="20" t="s">
        <v>9</v>
      </c>
      <c r="G10" s="17"/>
      <c r="H10" s="21"/>
    </row>
    <row r="11" spans="3:9">
      <c r="C11" s="22" t="s">
        <v>10</v>
      </c>
      <c r="D11" s="23">
        <v>7711225100</v>
      </c>
      <c r="E11" s="23">
        <v>7747860638</v>
      </c>
      <c r="F11" s="24" t="s">
        <v>11</v>
      </c>
      <c r="G11" s="25">
        <v>4490089947.0500002</v>
      </c>
      <c r="H11" s="26">
        <v>4388133084.4499998</v>
      </c>
    </row>
    <row r="12" spans="3:9">
      <c r="C12" s="22" t="s">
        <v>12</v>
      </c>
      <c r="D12" s="27">
        <v>6496643833.0500002</v>
      </c>
      <c r="E12" s="23">
        <v>6144329154.2799997</v>
      </c>
      <c r="F12" s="24" t="s">
        <v>13</v>
      </c>
      <c r="G12" s="23">
        <v>0</v>
      </c>
      <c r="H12" s="26">
        <v>0</v>
      </c>
    </row>
    <row r="13" spans="3:9" ht="25.5">
      <c r="C13" s="22" t="s">
        <v>14</v>
      </c>
      <c r="D13" s="23">
        <v>163369406</v>
      </c>
      <c r="E13" s="23">
        <v>124017770</v>
      </c>
      <c r="F13" s="28" t="s">
        <v>15</v>
      </c>
      <c r="G13" s="23">
        <v>14467787</v>
      </c>
      <c r="H13" s="26">
        <v>16097407</v>
      </c>
    </row>
    <row r="14" spans="3:9" ht="12.75">
      <c r="C14" s="22" t="s">
        <v>16</v>
      </c>
      <c r="D14" s="23">
        <v>0</v>
      </c>
      <c r="E14" s="23">
        <v>0</v>
      </c>
      <c r="F14" s="24" t="s">
        <v>17</v>
      </c>
      <c r="G14" s="23">
        <v>0</v>
      </c>
      <c r="H14" s="26">
        <v>0</v>
      </c>
    </row>
    <row r="15" spans="3:9" ht="12.75">
      <c r="C15" s="22" t="s">
        <v>18</v>
      </c>
      <c r="D15" s="23">
        <v>0</v>
      </c>
      <c r="E15" s="23">
        <v>0</v>
      </c>
      <c r="F15" s="24" t="s">
        <v>19</v>
      </c>
      <c r="G15" s="23">
        <v>0</v>
      </c>
      <c r="H15" s="26">
        <v>0</v>
      </c>
    </row>
    <row r="16" spans="3:9" ht="25.5">
      <c r="C16" s="29" t="s">
        <v>20</v>
      </c>
      <c r="D16" s="23">
        <v>0</v>
      </c>
      <c r="E16" s="23">
        <v>0</v>
      </c>
      <c r="F16" s="28" t="s">
        <v>21</v>
      </c>
      <c r="G16" s="23">
        <v>0</v>
      </c>
      <c r="H16" s="26">
        <v>0</v>
      </c>
    </row>
    <row r="17" spans="3:8" ht="13.5" customHeight="1">
      <c r="C17" s="22" t="s">
        <v>22</v>
      </c>
      <c r="D17" s="23">
        <v>0</v>
      </c>
      <c r="E17" s="23">
        <v>0</v>
      </c>
      <c r="F17" s="24" t="s">
        <v>23</v>
      </c>
      <c r="G17" s="23">
        <v>0</v>
      </c>
      <c r="H17" s="26">
        <v>0</v>
      </c>
    </row>
    <row r="18" spans="3:8" ht="13.5" customHeight="1">
      <c r="C18" s="30"/>
      <c r="D18" s="31"/>
      <c r="E18" s="31"/>
      <c r="F18" s="24" t="s">
        <v>24</v>
      </c>
      <c r="G18" s="23">
        <v>59043062</v>
      </c>
      <c r="H18" s="26">
        <v>51278925</v>
      </c>
    </row>
    <row r="19" spans="3:8" ht="24" customHeight="1">
      <c r="C19" s="19" t="s">
        <v>25</v>
      </c>
      <c r="D19" s="32">
        <f>SUM(D11:D17)</f>
        <v>14371238339.049999</v>
      </c>
      <c r="E19" s="32">
        <f>SUM(E11:E17)+1</f>
        <v>14016207563.279999</v>
      </c>
      <c r="F19" s="20" t="s">
        <v>26</v>
      </c>
      <c r="G19" s="15">
        <f>SUM(G11:G18)</f>
        <v>4563600796.0500002</v>
      </c>
      <c r="H19" s="15">
        <f>SUM(H11:H18)</f>
        <v>4455509416.4499998</v>
      </c>
    </row>
    <row r="20" spans="3:8" ht="35.25" customHeight="1">
      <c r="C20" s="19" t="s">
        <v>27</v>
      </c>
      <c r="D20" s="15"/>
      <c r="E20" s="15"/>
      <c r="F20" s="20" t="s">
        <v>28</v>
      </c>
      <c r="G20" s="33"/>
      <c r="H20" s="34"/>
    </row>
    <row r="21" spans="3:8" ht="13.5" customHeight="1">
      <c r="C21" s="22" t="s">
        <v>29</v>
      </c>
      <c r="D21" s="23">
        <v>1956043021</v>
      </c>
      <c r="E21" s="23">
        <v>1862928917</v>
      </c>
      <c r="F21" s="24" t="s">
        <v>30</v>
      </c>
      <c r="G21" s="23">
        <v>0</v>
      </c>
      <c r="H21" s="26">
        <v>0</v>
      </c>
    </row>
    <row r="22" spans="3:8" ht="25.5" customHeight="1">
      <c r="C22" s="29" t="s">
        <v>31</v>
      </c>
      <c r="D22" s="23">
        <v>24169</v>
      </c>
      <c r="E22" s="23">
        <v>24169</v>
      </c>
      <c r="F22" s="24" t="s">
        <v>32</v>
      </c>
      <c r="G22" s="23">
        <v>0</v>
      </c>
      <c r="H22" s="26">
        <v>0</v>
      </c>
    </row>
    <row r="23" spans="3:8" ht="26.25" customHeight="1">
      <c r="C23" s="29" t="s">
        <v>33</v>
      </c>
      <c r="D23" s="23">
        <v>19401974248</v>
      </c>
      <c r="E23" s="23">
        <v>17617248150</v>
      </c>
      <c r="F23" s="24" t="s">
        <v>34</v>
      </c>
      <c r="G23" s="23">
        <v>14901301225</v>
      </c>
      <c r="H23" s="26">
        <v>15241740656</v>
      </c>
    </row>
    <row r="24" spans="3:8" ht="12.75" customHeight="1">
      <c r="C24" s="22" t="s">
        <v>35</v>
      </c>
      <c r="D24" s="23">
        <v>3470396464</v>
      </c>
      <c r="E24" s="23">
        <v>3300521576</v>
      </c>
      <c r="F24" s="24" t="s">
        <v>36</v>
      </c>
      <c r="G24" s="23">
        <v>0</v>
      </c>
      <c r="H24" s="26">
        <v>0</v>
      </c>
    </row>
    <row r="25" spans="3:8" ht="26.25" customHeight="1">
      <c r="C25" s="22" t="s">
        <v>37</v>
      </c>
      <c r="D25" s="23">
        <v>361832614</v>
      </c>
      <c r="E25" s="23">
        <v>238962593</v>
      </c>
      <c r="F25" s="28" t="s">
        <v>38</v>
      </c>
      <c r="G25" s="23">
        <v>24544283</v>
      </c>
      <c r="H25" s="26">
        <v>21269110</v>
      </c>
    </row>
    <row r="26" spans="3:8" ht="26.25" customHeight="1">
      <c r="C26" s="29" t="s">
        <v>39</v>
      </c>
      <c r="D26" s="23">
        <v>-2022676813</v>
      </c>
      <c r="E26" s="23">
        <v>-1756095591</v>
      </c>
      <c r="F26" s="24" t="s">
        <v>40</v>
      </c>
      <c r="G26" s="23">
        <v>0</v>
      </c>
      <c r="H26" s="26">
        <v>0</v>
      </c>
    </row>
    <row r="27" spans="3:8" ht="24" customHeight="1">
      <c r="C27" s="22" t="s">
        <v>41</v>
      </c>
      <c r="D27" s="23">
        <v>0</v>
      </c>
      <c r="E27" s="23">
        <v>0</v>
      </c>
      <c r="F27" s="20" t="s">
        <v>42</v>
      </c>
      <c r="G27" s="32">
        <f>SUM(G21:G26)</f>
        <v>14925845508</v>
      </c>
      <c r="H27" s="32">
        <f>SUM(H21:H26)</f>
        <v>15263009766</v>
      </c>
    </row>
    <row r="28" spans="3:8" ht="24" customHeight="1">
      <c r="C28" s="29" t="s">
        <v>43</v>
      </c>
      <c r="D28" s="23">
        <v>0</v>
      </c>
      <c r="E28" s="23">
        <v>0</v>
      </c>
      <c r="F28" s="16" t="s">
        <v>44</v>
      </c>
      <c r="G28" s="35">
        <f>G19+G27</f>
        <v>19489446304.049999</v>
      </c>
      <c r="H28" s="35">
        <f>H19+H27</f>
        <v>19718519182.450001</v>
      </c>
    </row>
    <row r="29" spans="3:8" ht="24" customHeight="1">
      <c r="C29" s="22" t="s">
        <v>45</v>
      </c>
      <c r="D29" s="23">
        <v>0</v>
      </c>
      <c r="E29" s="23">
        <v>0</v>
      </c>
      <c r="F29" s="16" t="s">
        <v>46</v>
      </c>
      <c r="G29" s="33"/>
      <c r="H29" s="34"/>
    </row>
    <row r="30" spans="3:8" ht="24" customHeight="1">
      <c r="C30" s="30"/>
      <c r="D30" s="31"/>
      <c r="E30" s="31"/>
      <c r="F30" s="20" t="s">
        <v>47</v>
      </c>
      <c r="G30" s="32">
        <f>SUM(G31:G33)</f>
        <v>6137711821</v>
      </c>
      <c r="H30" s="32">
        <f>SUM(H31:H33)</f>
        <v>5427381197</v>
      </c>
    </row>
    <row r="31" spans="3:8" ht="24" customHeight="1">
      <c r="C31" s="19" t="s">
        <v>48</v>
      </c>
      <c r="D31" s="32">
        <f>SUM(D21:D29)-1</f>
        <v>23167593702</v>
      </c>
      <c r="E31" s="32">
        <f>SUM(E21:E29)-1</f>
        <v>21263589813</v>
      </c>
      <c r="F31" s="24" t="s">
        <v>49</v>
      </c>
      <c r="G31" s="23">
        <v>0</v>
      </c>
      <c r="H31" s="26">
        <v>0</v>
      </c>
    </row>
    <row r="32" spans="3:8" ht="24" customHeight="1">
      <c r="C32" s="14" t="s">
        <v>50</v>
      </c>
      <c r="D32" s="32">
        <f>D19+D31</f>
        <v>37538832041.050003</v>
      </c>
      <c r="E32" s="32">
        <f>E19+E31</f>
        <v>35279797376.279999</v>
      </c>
      <c r="F32" s="24" t="s">
        <v>51</v>
      </c>
      <c r="G32" s="23">
        <v>1452121</v>
      </c>
      <c r="H32" s="26">
        <v>1452121</v>
      </c>
    </row>
    <row r="33" spans="3:10" ht="24" customHeight="1">
      <c r="C33" s="14"/>
      <c r="D33" s="32"/>
      <c r="E33" s="32"/>
      <c r="F33" s="28" t="s">
        <v>52</v>
      </c>
      <c r="G33" s="23">
        <v>6136259700</v>
      </c>
      <c r="H33" s="26">
        <v>5425929076</v>
      </c>
    </row>
    <row r="34" spans="3:10" ht="24" customHeight="1">
      <c r="C34" s="36"/>
      <c r="D34" s="15"/>
      <c r="E34" s="15"/>
      <c r="F34" s="20" t="s">
        <v>53</v>
      </c>
      <c r="G34" s="32">
        <f>SUM(G35:G39)</f>
        <v>11911673916</v>
      </c>
      <c r="H34" s="32">
        <f>SUM(H35:H39)</f>
        <v>10133896997</v>
      </c>
    </row>
    <row r="35" spans="3:10" ht="12" customHeight="1">
      <c r="C35" s="37"/>
      <c r="D35" s="31"/>
      <c r="E35" s="31"/>
      <c r="F35" s="24" t="s">
        <v>54</v>
      </c>
      <c r="G35" s="23">
        <v>6207774881</v>
      </c>
      <c r="H35" s="26">
        <v>7688924889</v>
      </c>
    </row>
    <row r="36" spans="3:10" ht="12" customHeight="1">
      <c r="C36" s="37"/>
      <c r="D36" s="31"/>
      <c r="E36" s="31"/>
      <c r="F36" s="24" t="s">
        <v>55</v>
      </c>
      <c r="G36" s="23">
        <v>5700939629</v>
      </c>
      <c r="H36" s="26">
        <v>2444957702</v>
      </c>
    </row>
    <row r="37" spans="3:10" ht="12" customHeight="1">
      <c r="C37" s="37"/>
      <c r="D37" s="31"/>
      <c r="E37" s="31"/>
      <c r="F37" s="24" t="s">
        <v>56</v>
      </c>
      <c r="G37" s="23">
        <v>2960364</v>
      </c>
      <c r="H37" s="26">
        <v>15364</v>
      </c>
    </row>
    <row r="38" spans="3:10" ht="12" customHeight="1">
      <c r="C38" s="36"/>
      <c r="D38" s="15"/>
      <c r="E38" s="15"/>
      <c r="F38" s="24" t="s">
        <v>57</v>
      </c>
      <c r="G38" s="23">
        <v>0</v>
      </c>
      <c r="H38" s="26">
        <v>0</v>
      </c>
    </row>
    <row r="39" spans="3:10" ht="12" customHeight="1">
      <c r="C39" s="37"/>
      <c r="D39" s="31"/>
      <c r="E39" s="31"/>
      <c r="F39" s="28" t="s">
        <v>58</v>
      </c>
      <c r="G39" s="23">
        <v>-958</v>
      </c>
      <c r="H39" s="26">
        <v>-958</v>
      </c>
    </row>
    <row r="40" spans="3:10" ht="24" customHeight="1">
      <c r="C40" s="37"/>
      <c r="D40" s="31"/>
      <c r="E40" s="31"/>
      <c r="F40" s="38" t="s">
        <v>59</v>
      </c>
      <c r="G40" s="32">
        <v>0</v>
      </c>
      <c r="H40" s="32">
        <v>0</v>
      </c>
    </row>
    <row r="41" spans="3:10" ht="12.75" customHeight="1">
      <c r="C41" s="37"/>
      <c r="D41" s="39"/>
      <c r="E41" s="39"/>
      <c r="F41" s="40" t="s">
        <v>60</v>
      </c>
      <c r="G41" s="41">
        <v>0</v>
      </c>
      <c r="H41" s="42">
        <v>0</v>
      </c>
    </row>
    <row r="42" spans="3:10" ht="26.25" customHeight="1">
      <c r="C42" s="37"/>
      <c r="D42" s="39"/>
      <c r="E42" s="39"/>
      <c r="F42" s="43" t="s">
        <v>61</v>
      </c>
      <c r="G42" s="41">
        <v>0</v>
      </c>
      <c r="H42" s="42">
        <v>0</v>
      </c>
    </row>
    <row r="43" spans="3:10" ht="24" customHeight="1">
      <c r="C43" s="36"/>
      <c r="D43" s="15"/>
      <c r="E43" s="15"/>
      <c r="F43" s="44" t="s">
        <v>62</v>
      </c>
      <c r="G43" s="45">
        <f>G30+G34</f>
        <v>18049385737</v>
      </c>
      <c r="H43" s="45">
        <f>H30+H34</f>
        <v>15561278194</v>
      </c>
    </row>
    <row r="44" spans="3:10" ht="36" customHeight="1">
      <c r="C44" s="46"/>
      <c r="D44" s="47"/>
      <c r="E44" s="47"/>
      <c r="F44" s="48" t="s">
        <v>63</v>
      </c>
      <c r="G44" s="49">
        <f>G28+G43</f>
        <v>37538832041.050003</v>
      </c>
      <c r="H44" s="49">
        <f>H28+H43</f>
        <v>35279797376.449997</v>
      </c>
    </row>
    <row r="45" spans="3:10" ht="24" customHeight="1">
      <c r="C45" s="50" t="s">
        <v>64</v>
      </c>
      <c r="D45" s="51"/>
      <c r="E45" s="51"/>
      <c r="F45" s="52"/>
      <c r="G45" s="53"/>
      <c r="H45" s="53"/>
    </row>
    <row r="46" spans="3:10" ht="24" customHeight="1">
      <c r="D46" s="54"/>
      <c r="E46" s="54"/>
      <c r="F46" s="55"/>
      <c r="G46" s="54"/>
      <c r="H46" s="54"/>
      <c r="I46" s="56"/>
      <c r="J46" s="52"/>
    </row>
    <row r="47" spans="3:10" s="52" customFormat="1" ht="14.25" customHeight="1">
      <c r="C47" s="1"/>
      <c r="D47" s="2"/>
      <c r="E47" s="2"/>
      <c r="F47" s="3"/>
      <c r="G47" s="2"/>
      <c r="H47" s="2"/>
      <c r="I47" s="56"/>
    </row>
    <row r="48" spans="3:10" ht="6" customHeight="1">
      <c r="I48" s="57"/>
      <c r="J48" s="55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2025-05-06T20:35:03Z</dcterms:created>
  <dcterms:modified xsi:type="dcterms:W3CDTF">2025-05-06T20:35:54Z</dcterms:modified>
</cp:coreProperties>
</file>